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<sst xmlns="http://schemas.openxmlformats.org/spreadsheetml/2006/main" count="242" uniqueCount="98">
  <si>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</si>
  <si>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</si>
  <si>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</si>
  <si>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</si>
  <si>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</si>
  <si>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</si>
  <si>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</si>
  <si>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</si>
  <si>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</si>
  <si>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</si>
  <si>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 31.12.2018 г</t>
  </si>
  <si>
    <t>Дата заключения договора</t>
  </si>
  <si>
    <t>Улица</t>
  </si>
  <si>
    <t>Дом</t>
  </si>
  <si>
    <t>Котлостроительная</t>
  </si>
  <si>
    <t>01.09.2016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</si>
  <si>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</si>
  <si>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</si>
  <si>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</si>
  <si>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</si>
  <si>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</si>
  <si>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</si>
  <si>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</si>
  <si>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</si>
  <si>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</si>
  <si>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</si>
  <si>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</si>
  <si>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</si>
  <si>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</si>
  <si>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</si>
  <si>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</si>
  <si>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</si>
  <si>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</si>
  <si>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</si>
  <si>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</si>
  <si>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</si>
  <si>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</si>
  <si>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</si>
  <si>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</si>
  <si>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</si>
  <si>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</si>
  <si>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ХВ снабжение (СОИД)</t>
  </si>
  <si>
    <t>Эл.снабжение (СОИД)</t>
  </si>
  <si>
    <t>ИТОГО ПО ДОМУ</t>
  </si>
  <si>
    <t xml:space="preserve">Январь  2018 г. </t>
  </si>
  <si>
    <t>Вид работ</t>
  </si>
  <si>
    <t>Место проведения работ</t>
  </si>
  <si>
    <t xml:space="preserve">Смена ламп светодиодных </t>
  </si>
  <si>
    <t>Котлостроительная, 11</t>
  </si>
  <si>
    <t xml:space="preserve">Февраль  2018 г. </t>
  </si>
  <si>
    <t>освещение адресной таблички</t>
  </si>
  <si>
    <t xml:space="preserve">апрель  2018 г. </t>
  </si>
  <si>
    <t>установка адресной таблички</t>
  </si>
  <si>
    <t>смена светильника в подъезде</t>
  </si>
  <si>
    <t>ремонт подъезда</t>
  </si>
  <si>
    <t>Под 3</t>
  </si>
  <si>
    <t>Май 2018г</t>
  </si>
  <si>
    <t>Ремонт в щите этажном (смена автомата)</t>
  </si>
  <si>
    <t>кв.6</t>
  </si>
  <si>
    <t>Частичный ремонт подъезда №2</t>
  </si>
  <si>
    <t>Подъезд №2</t>
  </si>
  <si>
    <t>Июнь 2018г</t>
  </si>
  <si>
    <t xml:space="preserve">Замена автоматов </t>
  </si>
  <si>
    <t>кв.17</t>
  </si>
  <si>
    <t>Июль 2018г</t>
  </si>
  <si>
    <t>Ремонт электроосвещения (смена лампы) жилого дома</t>
  </si>
  <si>
    <t>Август 2018г</t>
  </si>
  <si>
    <t>Ремонт освещения в МОП (смена светильников ,датчиков движения)</t>
  </si>
  <si>
    <t>Ремонт электроосвещения (смена лампы и светильников )</t>
  </si>
  <si>
    <t>сентябрь 2018г</t>
  </si>
  <si>
    <t>Ремонт освещения в МОП  (смена ламп с-д ) жилого дома</t>
  </si>
  <si>
    <t>Ремонт освещения в МОП  (смена ламп с-д ,со светильником) жилого дома</t>
  </si>
  <si>
    <t xml:space="preserve">переодический осмотр вент.каналов </t>
  </si>
  <si>
    <t>кв.1,5,6,8,9,10,11,13,14,15,16,17,19,22,23,24,26,28,29,31,34,36,40,42,43,45,46,47,48,49</t>
  </si>
  <si>
    <t>Октябрь 2018г</t>
  </si>
  <si>
    <t>Смена трубопровода ф 25,32 мм</t>
  </si>
  <si>
    <t>подвал</t>
  </si>
  <si>
    <t xml:space="preserve">Промывка системы ЦО </t>
  </si>
  <si>
    <t>установка зольника на вент.каналы</t>
  </si>
  <si>
    <t>Ремонт освещения в МОП  (смена фотореле ) жилого дома</t>
  </si>
  <si>
    <t>ноябрь 2018г</t>
  </si>
  <si>
    <t>кв.26</t>
  </si>
  <si>
    <t>Январь 2018 г.</t>
  </si>
  <si>
    <t xml:space="preserve">Т/о УУТЭ ЦО </t>
  </si>
  <si>
    <t>Февраль 2018 г</t>
  </si>
  <si>
    <t>обход и осмотр инженерных коммуникаций</t>
  </si>
  <si>
    <t>Март 2018 г</t>
  </si>
  <si>
    <t>Апрель 2018 г</t>
  </si>
  <si>
    <t>дезинсекция</t>
  </si>
  <si>
    <t>Очистка воронок, свесов желоба от мусора</t>
  </si>
  <si>
    <t xml:space="preserve">Ремонт перил проварка швов </t>
  </si>
  <si>
    <t xml:space="preserve">Ремонт ж/б балконных плит жилого дома </t>
  </si>
  <si>
    <t>кв.3</t>
  </si>
  <si>
    <t>Сентябрь 2018г</t>
  </si>
  <si>
    <t>октябрь 2018г</t>
  </si>
  <si>
    <t>Ноябрь 2018г</t>
  </si>
  <si>
    <t>декабрь 2018г</t>
  </si>
  <si>
    <t xml:space="preserve">обходы и осмотры подвала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</si>
</sst>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6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31.12.18"/>
      <sheetName val="остатки средств по домам"/>
      <sheetName val="сводная 2014 г"/>
      <sheetName val="анализ тарифа"/>
    </sheetNames>
    <sheetDataSet>
      <sheetData sheetId="2">
        <row r="3185">
          <cell r="E3185">
            <v>10359.62</v>
          </cell>
          <cell r="F3185">
            <v>156037.26</v>
          </cell>
          <cell r="G3185">
            <v>113734.68000000001</v>
          </cell>
          <cell r="H3185">
            <v>108299.44000000002</v>
          </cell>
          <cell r="I3185">
            <v>198457.81</v>
          </cell>
          <cell r="J3185">
            <v>65878.89000000001</v>
          </cell>
          <cell r="K3185">
            <v>15794.859999999986</v>
          </cell>
        </row>
        <row r="3186"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</row>
        <row r="3187"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</row>
        <row r="3188">
          <cell r="E3188">
            <v>0</v>
          </cell>
          <cell r="F3188">
            <v>0</v>
          </cell>
          <cell r="G3188">
            <v>3544.38</v>
          </cell>
          <cell r="H3188">
            <v>0</v>
          </cell>
          <cell r="I3188">
            <v>0</v>
          </cell>
          <cell r="J3188">
            <v>0</v>
          </cell>
          <cell r="K3188">
            <v>3544.38</v>
          </cell>
        </row>
        <row r="3189"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</row>
        <row r="3190">
          <cell r="E3190">
            <v>0</v>
          </cell>
          <cell r="F3190">
            <v>480</v>
          </cell>
          <cell r="G3190">
            <v>0</v>
          </cell>
          <cell r="H3190">
            <v>0</v>
          </cell>
          <cell r="I3190">
            <v>0</v>
          </cell>
          <cell r="J3190">
            <v>480</v>
          </cell>
          <cell r="K3190">
            <v>0</v>
          </cell>
        </row>
        <row r="3192">
          <cell r="E3192">
            <v>3393.75</v>
          </cell>
          <cell r="F3192">
            <v>-29836.24</v>
          </cell>
          <cell r="G3192">
            <v>40122.78</v>
          </cell>
          <cell r="H3192">
            <v>37076.465000000004</v>
          </cell>
          <cell r="I3192">
            <v>47743.38000000001</v>
          </cell>
          <cell r="J3192">
            <v>-40503.15500000001</v>
          </cell>
          <cell r="K3192">
            <v>6440.064999999993</v>
          </cell>
        </row>
        <row r="3193">
          <cell r="E3193">
            <v>4230.18</v>
          </cell>
          <cell r="F3193">
            <v>-4230.18</v>
          </cell>
          <cell r="G3193">
            <v>49669.83</v>
          </cell>
          <cell r="H3193">
            <v>45899.257000000005</v>
          </cell>
          <cell r="I3193">
            <v>48169.71</v>
          </cell>
          <cell r="J3193">
            <v>-6500.632999999994</v>
          </cell>
          <cell r="K3193">
            <v>8000.752999999994</v>
          </cell>
        </row>
        <row r="3194">
          <cell r="E3194">
            <v>1410.22</v>
          </cell>
          <cell r="F3194">
            <v>5631.77</v>
          </cell>
          <cell r="G3194">
            <v>16556.58</v>
          </cell>
          <cell r="H3194">
            <v>15299.755000000001</v>
          </cell>
          <cell r="I3194">
            <v>10610</v>
          </cell>
          <cell r="J3194">
            <v>10321.525000000001</v>
          </cell>
          <cell r="K3194">
            <v>2667.045000000001</v>
          </cell>
        </row>
        <row r="3195">
          <cell r="E3195">
            <v>1057.67</v>
          </cell>
          <cell r="F3195">
            <v>1363.76</v>
          </cell>
          <cell r="G3195">
            <v>12417.460000000001</v>
          </cell>
          <cell r="H3195">
            <v>11474.828999999998</v>
          </cell>
          <cell r="I3195">
            <v>11888.640000000001</v>
          </cell>
          <cell r="J3195">
            <v>949.9489999999969</v>
          </cell>
          <cell r="K3195">
            <v>2000.3010000000024</v>
          </cell>
        </row>
        <row r="3196">
          <cell r="E3196">
            <v>239.72</v>
          </cell>
          <cell r="F3196">
            <v>4613.22</v>
          </cell>
          <cell r="G3196">
            <v>2814.6600000000008</v>
          </cell>
          <cell r="H3196">
            <v>2600.96</v>
          </cell>
          <cell r="I3196">
            <v>944.64</v>
          </cell>
          <cell r="J3196">
            <v>6269.54</v>
          </cell>
          <cell r="K3196">
            <v>453.42000000000036</v>
          </cell>
        </row>
        <row r="3197">
          <cell r="E3197">
            <v>6.9</v>
          </cell>
          <cell r="F3197">
            <v>135.69</v>
          </cell>
          <cell r="G3197">
            <v>82.71000000000001</v>
          </cell>
          <cell r="H3197">
            <v>76.5</v>
          </cell>
          <cell r="I3197">
            <v>0</v>
          </cell>
          <cell r="J3197">
            <v>212.19</v>
          </cell>
          <cell r="K3197">
            <v>13.110000000000007</v>
          </cell>
        </row>
        <row r="3198">
          <cell r="E3198">
            <v>2232.79</v>
          </cell>
          <cell r="F3198">
            <v>-2232.79</v>
          </cell>
          <cell r="G3198">
            <v>26214.66</v>
          </cell>
          <cell r="H3198">
            <v>24224.61</v>
          </cell>
          <cell r="I3198">
            <v>25422.93</v>
          </cell>
          <cell r="J3198">
            <v>-3431.1100000000006</v>
          </cell>
          <cell r="K3198">
            <v>4222.84</v>
          </cell>
        </row>
        <row r="3199">
          <cell r="E3199">
            <v>822.54</v>
          </cell>
          <cell r="F3199">
            <v>-23508.95</v>
          </cell>
          <cell r="G3199">
            <v>9657.900000000001</v>
          </cell>
          <cell r="H3199">
            <v>8924.86</v>
          </cell>
          <cell r="I3199">
            <v>17803.808484</v>
          </cell>
          <cell r="J3199">
            <v>-32387.898484</v>
          </cell>
          <cell r="K3199">
            <v>1555.5799999999995</v>
          </cell>
        </row>
        <row r="3200">
          <cell r="E3200">
            <v>213.81</v>
          </cell>
          <cell r="F3200">
            <v>4115.7</v>
          </cell>
          <cell r="G3200">
            <v>2511.09</v>
          </cell>
          <cell r="H3200">
            <v>2320.44</v>
          </cell>
          <cell r="I3200">
            <v>0</v>
          </cell>
          <cell r="J3200">
            <v>6436.139999999999</v>
          </cell>
          <cell r="K3200">
            <v>404.46000000000015</v>
          </cell>
        </row>
        <row r="3202">
          <cell r="E3202">
            <v>4921.43</v>
          </cell>
          <cell r="F3202">
            <v>-4921.43</v>
          </cell>
          <cell r="G3202">
            <v>53522.159999999996</v>
          </cell>
          <cell r="H3202">
            <v>51007.05</v>
          </cell>
          <cell r="I3202">
            <v>53522.159999999996</v>
          </cell>
          <cell r="J3202">
            <v>-7436.539999999994</v>
          </cell>
          <cell r="K3202">
            <v>7436.539999999994</v>
          </cell>
        </row>
        <row r="3203">
          <cell r="E3203">
            <v>150.9</v>
          </cell>
          <cell r="F3203">
            <v>-150.9</v>
          </cell>
          <cell r="G3203">
            <v>0</v>
          </cell>
          <cell r="H3203">
            <v>0</v>
          </cell>
          <cell r="I3203">
            <v>0</v>
          </cell>
          <cell r="J3203">
            <v>-150.9</v>
          </cell>
          <cell r="K3203">
            <v>150.9</v>
          </cell>
        </row>
        <row r="3204"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</row>
        <row r="3205">
          <cell r="E3205">
            <v>935.11</v>
          </cell>
          <cell r="F3205">
            <v>-935.11</v>
          </cell>
          <cell r="G3205">
            <v>10485.87</v>
          </cell>
          <cell r="H3205">
            <v>9691.330000000002</v>
          </cell>
          <cell r="I3205">
            <v>10169.160000000002</v>
          </cell>
          <cell r="J3205">
            <v>-1412.9400000000005</v>
          </cell>
          <cell r="K3205">
            <v>1729.6500000000005</v>
          </cell>
        </row>
        <row r="3206">
          <cell r="E3206">
            <v>4798.52</v>
          </cell>
          <cell r="F3206">
            <v>-4798.52</v>
          </cell>
          <cell r="G3206">
            <v>64295.55</v>
          </cell>
          <cell r="H3206">
            <v>55818.59</v>
          </cell>
          <cell r="I3206">
            <v>62353.71</v>
          </cell>
          <cell r="J3206">
            <v>-11333.640000000007</v>
          </cell>
          <cell r="K3206">
            <v>13275.48</v>
          </cell>
        </row>
        <row r="3207">
          <cell r="E3207">
            <v>6151.91</v>
          </cell>
          <cell r="F3207">
            <v>-6151.91</v>
          </cell>
          <cell r="G3207">
            <v>68986.65</v>
          </cell>
          <cell r="H3207">
            <v>63759.29</v>
          </cell>
          <cell r="I3207">
            <v>66903.15</v>
          </cell>
          <cell r="J3207">
            <v>-9295.76999999999</v>
          </cell>
          <cell r="K3207">
            <v>11379.269999999997</v>
          </cell>
        </row>
        <row r="3208">
          <cell r="E3208">
            <v>5511.95</v>
          </cell>
          <cell r="F3208">
            <v>-5511.95</v>
          </cell>
          <cell r="G3208">
            <v>62088.12</v>
          </cell>
          <cell r="H3208">
            <v>57360.670000000006</v>
          </cell>
          <cell r="I3208">
            <v>60212.97</v>
          </cell>
          <cell r="J3208">
            <v>-8364.249999999993</v>
          </cell>
          <cell r="K3208">
            <v>10239.399999999992</v>
          </cell>
        </row>
        <row r="3209">
          <cell r="E3209">
            <v>30154.03</v>
          </cell>
          <cell r="F3209">
            <v>-19159.57</v>
          </cell>
          <cell r="G3209">
            <v>0</v>
          </cell>
          <cell r="H3209">
            <v>0</v>
          </cell>
          <cell r="I3209">
            <v>0</v>
          </cell>
          <cell r="J3209">
            <v>-19159.57</v>
          </cell>
          <cell r="K3209">
            <v>30154.03</v>
          </cell>
        </row>
        <row r="3210">
          <cell r="E3210">
            <v>235.24</v>
          </cell>
          <cell r="F3210">
            <v>-235.24</v>
          </cell>
          <cell r="G3210">
            <v>5376.15</v>
          </cell>
          <cell r="H3210">
            <v>4975.67</v>
          </cell>
          <cell r="I3210">
            <v>5254.5</v>
          </cell>
          <cell r="J3210">
            <v>-514.0699999999997</v>
          </cell>
          <cell r="K3210">
            <v>635.7199999999997</v>
          </cell>
        </row>
        <row r="3211">
          <cell r="E3211">
            <v>1750.25</v>
          </cell>
          <cell r="F3211">
            <v>-1750.25</v>
          </cell>
          <cell r="G3211">
            <v>27352.300000000003</v>
          </cell>
          <cell r="H3211">
            <v>24831.71</v>
          </cell>
          <cell r="I3211">
            <v>26928.31</v>
          </cell>
          <cell r="J3211">
            <v>-3846.850000000002</v>
          </cell>
          <cell r="K3211">
            <v>4270.840000000002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zoomScalePageLayoutView="0" workbookViewId="0" topLeftCell="A1">
      <selection activeCell="A6" sqref="A6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3" t="s">
        <v>1</v>
      </c>
      <c r="B3" s="34" t="s">
        <v>2</v>
      </c>
      <c r="C3" s="34"/>
      <c r="D3" s="35" t="s">
        <v>3</v>
      </c>
      <c r="E3" s="36" t="s">
        <v>4</v>
      </c>
      <c r="F3" s="36" t="s">
        <v>5</v>
      </c>
      <c r="G3" s="35" t="s">
        <v>6</v>
      </c>
      <c r="H3" s="35" t="s">
        <v>7</v>
      </c>
      <c r="I3" s="35" t="s">
        <v>8</v>
      </c>
      <c r="J3" s="36" t="s">
        <v>9</v>
      </c>
      <c r="K3" s="36" t="s">
        <v>10</v>
      </c>
      <c r="L3" s="36" t="s">
        <v>11</v>
      </c>
    </row>
    <row r="4" spans="1:12" ht="28.5" customHeight="1">
      <c r="A4" s="33"/>
      <c r="B4" s="5" t="s">
        <v>12</v>
      </c>
      <c r="C4" s="5" t="s">
        <v>13</v>
      </c>
      <c r="D4" s="35"/>
      <c r="E4" s="35"/>
      <c r="F4" s="36"/>
      <c r="G4" s="35"/>
      <c r="H4" s="35"/>
      <c r="I4" s="35"/>
      <c r="J4" s="35"/>
      <c r="K4" s="35"/>
      <c r="L4" s="36"/>
    </row>
    <row r="5" spans="1:12" ht="15.75">
      <c r="A5" s="6"/>
      <c r="B5" s="7" t="s">
        <v>14</v>
      </c>
      <c r="C5" s="7">
        <v>11</v>
      </c>
      <c r="D5" s="6"/>
      <c r="E5" s="6"/>
      <c r="F5" s="6"/>
      <c r="G5" s="6"/>
      <c r="H5" s="6"/>
      <c r="I5" s="6"/>
      <c r="J5" s="6"/>
      <c r="K5" s="6"/>
      <c r="L5" s="8" t="s">
        <v>15</v>
      </c>
    </row>
    <row r="6" spans="1:12" ht="15" hidden="1">
      <c r="A6" s="9">
        <v>2</v>
      </c>
      <c r="B6" s="1"/>
      <c r="C6" s="1"/>
      <c r="D6" s="1" t="s">
        <v>16</v>
      </c>
      <c r="E6" s="10">
        <f>'[1]Лицевые счета домов свод'!E3185</f>
        <v>10359.62</v>
      </c>
      <c r="F6" s="10">
        <f>'[1]Лицевые счета домов свод'!F3185</f>
        <v>156037.26</v>
      </c>
      <c r="G6" s="10">
        <f>'[1]Лицевые счета домов свод'!G3185</f>
        <v>113734.68000000001</v>
      </c>
      <c r="H6" s="10">
        <f>'[1]Лицевые счета домов свод'!H3185</f>
        <v>108299.44000000002</v>
      </c>
      <c r="I6" s="10">
        <f>'[1]Лицевые счета домов свод'!I3185</f>
        <v>198457.81</v>
      </c>
      <c r="J6" s="11">
        <f>'[1]Лицевые счета домов свод'!J3185</f>
        <v>65878.89000000001</v>
      </c>
      <c r="K6" s="10">
        <f>'[1]Лицевые счета домов свод'!K3185</f>
        <v>15794.859999999986</v>
      </c>
      <c r="L6" s="3"/>
    </row>
    <row r="7" spans="1:12" ht="15" hidden="1">
      <c r="A7" s="1"/>
      <c r="B7" s="1"/>
      <c r="C7" s="1"/>
      <c r="D7" s="1" t="s">
        <v>17</v>
      </c>
      <c r="E7" s="10">
        <f>'[1]Лицевые счета домов свод'!E3186</f>
        <v>0</v>
      </c>
      <c r="F7" s="10">
        <f>'[1]Лицевые счета домов свод'!F3186</f>
        <v>0</v>
      </c>
      <c r="G7" s="10">
        <f>'[1]Лицевые счета домов свод'!G3186</f>
        <v>0</v>
      </c>
      <c r="H7" s="10">
        <f>'[1]Лицевые счета домов свод'!H3186</f>
        <v>0</v>
      </c>
      <c r="I7" s="10">
        <f>'[1]Лицевые счета домов свод'!I3186</f>
        <v>0</v>
      </c>
      <c r="J7" s="10">
        <f>'[1]Лицевые счета домов свод'!J3186</f>
        <v>0</v>
      </c>
      <c r="K7" s="10">
        <f>'[1]Лицевые счета домов свод'!K3186</f>
        <v>0</v>
      </c>
      <c r="L7" s="3"/>
    </row>
    <row r="8" spans="1:12" ht="15" hidden="1">
      <c r="A8" s="1"/>
      <c r="B8" s="1"/>
      <c r="C8" s="1"/>
      <c r="D8" s="1" t="s">
        <v>18</v>
      </c>
      <c r="E8" s="10">
        <f>'[1]Лицевые счета домов свод'!E3187</f>
        <v>0</v>
      </c>
      <c r="F8" s="10">
        <f>'[1]Лицевые счета домов свод'!F3187</f>
        <v>0</v>
      </c>
      <c r="G8" s="10">
        <f>'[1]Лицевые счета домов свод'!G3187</f>
        <v>0</v>
      </c>
      <c r="H8" s="10">
        <f>'[1]Лицевые счета домов свод'!H3187</f>
        <v>0</v>
      </c>
      <c r="I8" s="10">
        <f>'[1]Лицевые счета домов свод'!I3187</f>
        <v>0</v>
      </c>
      <c r="J8" s="10">
        <f>'[1]Лицевые счета домов свод'!J3187</f>
        <v>0</v>
      </c>
      <c r="K8" s="10">
        <f>'[1]Лицевые счета домов свод'!K3187</f>
        <v>0</v>
      </c>
      <c r="L8" s="3"/>
    </row>
    <row r="9" spans="1:12" ht="15" hidden="1">
      <c r="A9" s="1"/>
      <c r="B9" s="1"/>
      <c r="C9" s="1"/>
      <c r="D9" s="1" t="s">
        <v>19</v>
      </c>
      <c r="E9" s="10">
        <f>'[1]Лицевые счета домов свод'!E3188</f>
        <v>0</v>
      </c>
      <c r="F9" s="10">
        <f>'[1]Лицевые счета домов свод'!F3188</f>
        <v>0</v>
      </c>
      <c r="G9" s="10">
        <f>'[1]Лицевые счета домов свод'!G3188</f>
        <v>3544.38</v>
      </c>
      <c r="H9" s="10">
        <f>'[1]Лицевые счета домов свод'!H3188</f>
        <v>0</v>
      </c>
      <c r="I9" s="10">
        <f>'[1]Лицевые счета домов свод'!I3188</f>
        <v>0</v>
      </c>
      <c r="J9" s="10">
        <f>'[1]Лицевые счета домов свод'!J3188</f>
        <v>0</v>
      </c>
      <c r="K9" s="10">
        <f>'[1]Лицевые счета домов свод'!K3188</f>
        <v>3544.38</v>
      </c>
      <c r="L9" s="3"/>
    </row>
    <row r="10" spans="1:12" ht="15" hidden="1">
      <c r="A10" s="1"/>
      <c r="B10" s="1"/>
      <c r="C10" s="1"/>
      <c r="D10" s="1" t="s">
        <v>20</v>
      </c>
      <c r="E10" s="10">
        <f>'[1]Лицевые счета домов свод'!E3189</f>
        <v>0</v>
      </c>
      <c r="F10" s="10">
        <f>'[1]Лицевые счета домов свод'!F3189</f>
        <v>0</v>
      </c>
      <c r="G10" s="10">
        <f>'[1]Лицевые счета домов свод'!G3189</f>
        <v>0</v>
      </c>
      <c r="H10" s="10">
        <f>'[1]Лицевые счета домов свод'!H3189</f>
        <v>0</v>
      </c>
      <c r="I10" s="10">
        <f>'[1]Лицевые счета домов свод'!I3189</f>
        <v>0</v>
      </c>
      <c r="J10" s="10">
        <f>'[1]Лицевые счета домов свод'!J3189</f>
        <v>0</v>
      </c>
      <c r="K10" s="10">
        <f>'[1]Лицевые счета домов свод'!K3189</f>
        <v>0</v>
      </c>
      <c r="L10" s="3"/>
    </row>
    <row r="11" spans="1:12" ht="15" hidden="1">
      <c r="A11" s="1"/>
      <c r="B11" s="1"/>
      <c r="C11" s="1"/>
      <c r="D11" s="1" t="s">
        <v>21</v>
      </c>
      <c r="E11" s="10">
        <f>'[1]Лицевые счета домов свод'!E3190</f>
        <v>0</v>
      </c>
      <c r="F11" s="10">
        <f>'[1]Лицевые счета домов свод'!F3190</f>
        <v>480</v>
      </c>
      <c r="G11" s="10">
        <f>'[1]Лицевые счета домов свод'!G3190</f>
        <v>0</v>
      </c>
      <c r="H11" s="10">
        <f>'[1]Лицевые счета домов свод'!H3190</f>
        <v>0</v>
      </c>
      <c r="I11" s="10">
        <f>'[1]Лицевые счета домов свод'!I3190</f>
        <v>0</v>
      </c>
      <c r="J11" s="10">
        <f>'[1]Лицевые счета домов свод'!J3190</f>
        <v>480</v>
      </c>
      <c r="K11" s="10">
        <f>'[1]Лицевые счета домов свод'!K3190</f>
        <v>0</v>
      </c>
      <c r="L11" s="3"/>
    </row>
    <row r="12" spans="1:12" ht="15.75" hidden="1">
      <c r="A12" s="1"/>
      <c r="B12" s="1"/>
      <c r="C12" s="1"/>
      <c r="D12" s="4" t="s">
        <v>22</v>
      </c>
      <c r="E12" s="4">
        <f aca="true" t="shared" si="0" ref="E12:K12">SUM(E6:E11)</f>
        <v>10359.62</v>
      </c>
      <c r="F12" s="4">
        <f t="shared" si="0"/>
        <v>156517.26</v>
      </c>
      <c r="G12" s="4">
        <f t="shared" si="0"/>
        <v>117279.06000000001</v>
      </c>
      <c r="H12" s="4">
        <f t="shared" si="0"/>
        <v>108299.44000000002</v>
      </c>
      <c r="I12" s="4">
        <f t="shared" si="0"/>
        <v>198457.81</v>
      </c>
      <c r="J12" s="12">
        <f t="shared" si="0"/>
        <v>66358.89000000001</v>
      </c>
      <c r="K12" s="4">
        <f t="shared" si="0"/>
        <v>19339.239999999987</v>
      </c>
      <c r="L12" s="13"/>
    </row>
    <row r="13" spans="1:12" ht="15" hidden="1">
      <c r="A13" s="1"/>
      <c r="B13" s="1"/>
      <c r="C13" s="1"/>
      <c r="D13" s="14" t="s">
        <v>23</v>
      </c>
      <c r="E13" s="10">
        <f>'[1]Лицевые счета домов свод'!E3192</f>
        <v>3393.75</v>
      </c>
      <c r="F13" s="10">
        <f>'[1]Лицевые счета домов свод'!F3192</f>
        <v>-29836.24</v>
      </c>
      <c r="G13" s="10">
        <f>'[1]Лицевые счета домов свод'!G3192</f>
        <v>40122.78</v>
      </c>
      <c r="H13" s="11">
        <f>'[1]Лицевые счета домов свод'!H3192</f>
        <v>37076.465000000004</v>
      </c>
      <c r="I13" s="10">
        <f>'[1]Лицевые счета домов свод'!I3192</f>
        <v>47743.38000000001</v>
      </c>
      <c r="J13" s="10">
        <f>'[1]Лицевые счета домов свод'!J3192</f>
        <v>-40503.15500000001</v>
      </c>
      <c r="K13" s="10">
        <f>'[1]Лицевые счета домов свод'!K3192</f>
        <v>6440.064999999993</v>
      </c>
      <c r="L13" s="3"/>
    </row>
    <row r="14" spans="1:12" ht="30" hidden="1">
      <c r="A14" s="1"/>
      <c r="B14" s="1"/>
      <c r="C14" s="1"/>
      <c r="D14" s="14" t="s">
        <v>24</v>
      </c>
      <c r="E14" s="10">
        <f>'[1]Лицевые счета домов свод'!E3193</f>
        <v>4230.18</v>
      </c>
      <c r="F14" s="10">
        <f>'[1]Лицевые счета домов свод'!F3193</f>
        <v>-4230.18</v>
      </c>
      <c r="G14" s="10">
        <f>'[1]Лицевые счета домов свод'!G3193</f>
        <v>49669.83</v>
      </c>
      <c r="H14" s="10">
        <f>'[1]Лицевые счета домов свод'!H3193</f>
        <v>45899.257000000005</v>
      </c>
      <c r="I14" s="10">
        <f>'[1]Лицевые счета домов свод'!I3193</f>
        <v>48169.71</v>
      </c>
      <c r="J14" s="10">
        <f>'[1]Лицевые счета домов свод'!J3193</f>
        <v>-6500.632999999994</v>
      </c>
      <c r="K14" s="10">
        <f>'[1]Лицевые счета домов свод'!K3193</f>
        <v>8000.752999999994</v>
      </c>
      <c r="L14" s="3"/>
    </row>
    <row r="15" spans="1:12" ht="30" hidden="1">
      <c r="A15" s="1"/>
      <c r="B15" s="1"/>
      <c r="C15" s="1"/>
      <c r="D15" s="14" t="s">
        <v>25</v>
      </c>
      <c r="E15" s="10">
        <f>'[1]Лицевые счета домов свод'!E3194</f>
        <v>1410.22</v>
      </c>
      <c r="F15" s="10">
        <f>'[1]Лицевые счета домов свод'!F3194</f>
        <v>5631.77</v>
      </c>
      <c r="G15" s="10">
        <f>'[1]Лицевые счета домов свод'!G3194</f>
        <v>16556.58</v>
      </c>
      <c r="H15" s="11">
        <f>'[1]Лицевые счета домов свод'!H3194</f>
        <v>15299.755000000001</v>
      </c>
      <c r="I15" s="10">
        <f>'[1]Лицевые счета домов свод'!I3194</f>
        <v>10610</v>
      </c>
      <c r="J15" s="10">
        <f>'[1]Лицевые счета домов свод'!J3194</f>
        <v>10321.525000000001</v>
      </c>
      <c r="K15" s="10">
        <f>'[1]Лицевые счета домов свод'!K3194</f>
        <v>2667.045000000001</v>
      </c>
      <c r="L15" s="3"/>
    </row>
    <row r="16" spans="1:12" ht="30" hidden="1">
      <c r="A16" s="1"/>
      <c r="B16" s="1"/>
      <c r="C16" s="1"/>
      <c r="D16" s="14" t="s">
        <v>26</v>
      </c>
      <c r="E16" s="10">
        <f>'[1]Лицевые счета домов свод'!E3195</f>
        <v>1057.67</v>
      </c>
      <c r="F16" s="10">
        <f>'[1]Лицевые счета домов свод'!F3195</f>
        <v>1363.76</v>
      </c>
      <c r="G16" s="10">
        <f>'[1]Лицевые счета домов свод'!G3195</f>
        <v>12417.460000000001</v>
      </c>
      <c r="H16" s="11">
        <f>'[1]Лицевые счета домов свод'!H3195</f>
        <v>11474.828999999998</v>
      </c>
      <c r="I16" s="10">
        <f>'[1]Лицевые счета домов свод'!I3195</f>
        <v>11888.640000000001</v>
      </c>
      <c r="J16" s="10">
        <f>'[1]Лицевые счета домов свод'!J3195</f>
        <v>949.9489999999969</v>
      </c>
      <c r="K16" s="10">
        <f>'[1]Лицевые счета домов свод'!K3195</f>
        <v>2000.3010000000024</v>
      </c>
      <c r="L16" s="3"/>
    </row>
    <row r="17" spans="1:12" ht="15" hidden="1">
      <c r="A17" s="1"/>
      <c r="B17" s="1"/>
      <c r="C17" s="1"/>
      <c r="D17" s="1" t="s">
        <v>27</v>
      </c>
      <c r="E17" s="10">
        <f>'[1]Лицевые счета домов свод'!E3196</f>
        <v>239.72</v>
      </c>
      <c r="F17" s="10">
        <f>'[1]Лицевые счета домов свод'!F3196</f>
        <v>4613.22</v>
      </c>
      <c r="G17" s="10">
        <f>'[1]Лицевые счета домов свод'!G3196</f>
        <v>2814.6600000000008</v>
      </c>
      <c r="H17" s="10">
        <f>'[1]Лицевые счета домов свод'!H3196</f>
        <v>2600.96</v>
      </c>
      <c r="I17" s="10">
        <f>'[1]Лицевые счета домов свод'!I3196</f>
        <v>944.64</v>
      </c>
      <c r="J17" s="10">
        <f>'[1]Лицевые счета домов свод'!J3196</f>
        <v>6269.54</v>
      </c>
      <c r="K17" s="10">
        <f>'[1]Лицевые счета домов свод'!K3196</f>
        <v>453.42000000000036</v>
      </c>
      <c r="L17" s="3"/>
    </row>
    <row r="18" spans="1:12" ht="30" hidden="1">
      <c r="A18" s="1"/>
      <c r="B18" s="1"/>
      <c r="C18" s="1"/>
      <c r="D18" s="14" t="s">
        <v>28</v>
      </c>
      <c r="E18" s="10">
        <f>'[1]Лицевые счета домов свод'!E3197</f>
        <v>6.9</v>
      </c>
      <c r="F18" s="10">
        <f>'[1]Лицевые счета домов свод'!F3197</f>
        <v>135.69</v>
      </c>
      <c r="G18" s="10">
        <f>'[1]Лицевые счета домов свод'!G3197</f>
        <v>82.71000000000001</v>
      </c>
      <c r="H18" s="10">
        <f>'[1]Лицевые счета домов свод'!H3197</f>
        <v>76.5</v>
      </c>
      <c r="I18" s="10">
        <f>'[1]Лицевые счета домов свод'!I3197</f>
        <v>0</v>
      </c>
      <c r="J18" s="10">
        <f>'[1]Лицевые счета домов свод'!J3197</f>
        <v>212.19</v>
      </c>
      <c r="K18" s="10">
        <f>'[1]Лицевые счета домов свод'!K3197</f>
        <v>13.110000000000007</v>
      </c>
      <c r="L18" s="3"/>
    </row>
    <row r="19" spans="1:12" ht="45" hidden="1">
      <c r="A19" s="1"/>
      <c r="B19" s="1"/>
      <c r="C19" s="1"/>
      <c r="D19" s="14" t="s">
        <v>29</v>
      </c>
      <c r="E19" s="10">
        <f>'[1]Лицевые счета домов свод'!E3198</f>
        <v>2232.79</v>
      </c>
      <c r="F19" s="10">
        <f>'[1]Лицевые счета домов свод'!F3198</f>
        <v>-2232.79</v>
      </c>
      <c r="G19" s="10">
        <f>'[1]Лицевые счета домов свод'!G3198</f>
        <v>26214.66</v>
      </c>
      <c r="H19" s="10">
        <f>'[1]Лицевые счета домов свод'!H3198</f>
        <v>24224.61</v>
      </c>
      <c r="I19" s="10">
        <f>'[1]Лицевые счета домов свод'!I3198</f>
        <v>25422.93</v>
      </c>
      <c r="J19" s="10">
        <f>'[1]Лицевые счета домов свод'!J3198</f>
        <v>-3431.1100000000006</v>
      </c>
      <c r="K19" s="10">
        <f>'[1]Лицевые счета домов свод'!K3198</f>
        <v>4222.84</v>
      </c>
      <c r="L19" s="3"/>
    </row>
    <row r="20" spans="1:12" ht="15" hidden="1">
      <c r="A20" s="1"/>
      <c r="B20" s="1"/>
      <c r="C20" s="1"/>
      <c r="D20" s="14" t="s">
        <v>30</v>
      </c>
      <c r="E20" s="10">
        <f>'[1]Лицевые счета домов свод'!E3199</f>
        <v>822.54</v>
      </c>
      <c r="F20" s="10">
        <f>'[1]Лицевые счета домов свод'!F3199</f>
        <v>-23508.95</v>
      </c>
      <c r="G20" s="10">
        <f>'[1]Лицевые счета домов свод'!G3199</f>
        <v>9657.900000000001</v>
      </c>
      <c r="H20" s="10">
        <f>'[1]Лицевые счета домов свод'!H3199</f>
        <v>8924.86</v>
      </c>
      <c r="I20" s="11">
        <f>'[1]Лицевые счета домов свод'!I3199</f>
        <v>17803.808484</v>
      </c>
      <c r="J20" s="11">
        <f>'[1]Лицевые счета домов свод'!J3199</f>
        <v>-32387.898484</v>
      </c>
      <c r="K20" s="10">
        <f>'[1]Лицевые счета домов свод'!K3199</f>
        <v>1555.5799999999995</v>
      </c>
      <c r="L20" s="3"/>
    </row>
    <row r="21" spans="1:12" ht="30" hidden="1">
      <c r="A21" s="1"/>
      <c r="B21" s="1"/>
      <c r="C21" s="1"/>
      <c r="D21" s="14" t="s">
        <v>31</v>
      </c>
      <c r="E21" s="10">
        <f>'[1]Лицевые счета домов свод'!E3200</f>
        <v>213.81</v>
      </c>
      <c r="F21" s="10">
        <f>'[1]Лицевые счета домов свод'!F3200</f>
        <v>4115.7</v>
      </c>
      <c r="G21" s="10">
        <f>'[1]Лицевые счета домов свод'!G3200</f>
        <v>2511.09</v>
      </c>
      <c r="H21" s="10">
        <f>'[1]Лицевые счета домов свод'!H3200</f>
        <v>2320.44</v>
      </c>
      <c r="I21" s="10">
        <f>'[1]Лицевые счета домов свод'!I3200</f>
        <v>0</v>
      </c>
      <c r="J21" s="10">
        <f>'[1]Лицевые счета домов свод'!J3200</f>
        <v>6436.139999999999</v>
      </c>
      <c r="K21" s="10">
        <f>'[1]Лицевые счета домов свод'!K3200</f>
        <v>404.46000000000015</v>
      </c>
      <c r="L21" s="3"/>
    </row>
    <row r="22" spans="1:12" ht="15.75" hidden="1">
      <c r="A22" s="1"/>
      <c r="B22" s="1"/>
      <c r="C22" s="1"/>
      <c r="D22" s="4" t="s">
        <v>32</v>
      </c>
      <c r="E22" s="4">
        <f aca="true" t="shared" si="1" ref="E22:K22">SUM(E13:E21)</f>
        <v>13607.58</v>
      </c>
      <c r="F22" s="4">
        <f t="shared" si="1"/>
        <v>-43948.020000000004</v>
      </c>
      <c r="G22" s="4">
        <f t="shared" si="1"/>
        <v>160047.67</v>
      </c>
      <c r="H22" s="12">
        <f t="shared" si="1"/>
        <v>147897.67600000004</v>
      </c>
      <c r="I22" s="12">
        <f t="shared" si="1"/>
        <v>162583.10848400003</v>
      </c>
      <c r="J22" s="12">
        <f t="shared" si="1"/>
        <v>-58633.452484000016</v>
      </c>
      <c r="K22" s="12">
        <f t="shared" si="1"/>
        <v>25757.573999999993</v>
      </c>
      <c r="L22" s="13"/>
    </row>
    <row r="23" spans="1:12" ht="15" hidden="1">
      <c r="A23" s="1"/>
      <c r="B23" s="1"/>
      <c r="C23" s="1"/>
      <c r="D23" s="1" t="s">
        <v>33</v>
      </c>
      <c r="E23" s="10">
        <f>'[1]Лицевые счета домов свод'!E3202</f>
        <v>4921.43</v>
      </c>
      <c r="F23" s="10">
        <f>'[1]Лицевые счета домов свод'!F3202</f>
        <v>-4921.43</v>
      </c>
      <c r="G23" s="10">
        <f>'[1]Лицевые счета домов свод'!G3202</f>
        <v>53522.159999999996</v>
      </c>
      <c r="H23" s="10">
        <f>'[1]Лицевые счета домов свод'!H3202</f>
        <v>51007.05</v>
      </c>
      <c r="I23" s="10">
        <f>'[1]Лицевые счета домов свод'!I3202</f>
        <v>53522.159999999996</v>
      </c>
      <c r="J23" s="10">
        <f>'[1]Лицевые счета домов свод'!J3202</f>
        <v>-7436.539999999994</v>
      </c>
      <c r="K23" s="10">
        <f>'[1]Лицевые счета домов свод'!K3202</f>
        <v>7436.539999999994</v>
      </c>
      <c r="L23" s="3"/>
    </row>
    <row r="24" spans="1:12" ht="15" hidden="1">
      <c r="A24" s="1"/>
      <c r="B24" s="1"/>
      <c r="C24" s="1"/>
      <c r="D24" s="1" t="s">
        <v>34</v>
      </c>
      <c r="E24" s="10">
        <f>'[1]Лицевые счета домов свод'!E3203</f>
        <v>150.9</v>
      </c>
      <c r="F24" s="10">
        <f>'[1]Лицевые счета домов свод'!F3203</f>
        <v>-150.9</v>
      </c>
      <c r="G24" s="10">
        <f>'[1]Лицевые счета домов свод'!G3203</f>
        <v>0</v>
      </c>
      <c r="H24" s="10">
        <f>'[1]Лицевые счета домов свод'!H3203</f>
        <v>0</v>
      </c>
      <c r="I24" s="10">
        <f>'[1]Лицевые счета домов свод'!I3203</f>
        <v>0</v>
      </c>
      <c r="J24" s="10">
        <f>'[1]Лицевые счета домов свод'!J3203</f>
        <v>-150.9</v>
      </c>
      <c r="K24" s="10">
        <f>'[1]Лицевые счета домов свод'!K3203</f>
        <v>150.9</v>
      </c>
      <c r="L24" s="3"/>
    </row>
    <row r="25" spans="1:12" ht="15" hidden="1">
      <c r="A25" s="1"/>
      <c r="B25" s="1"/>
      <c r="C25" s="1"/>
      <c r="D25" s="1" t="s">
        <v>35</v>
      </c>
      <c r="E25" s="10">
        <f>'[1]Лицевые счета домов свод'!E3204</f>
        <v>0</v>
      </c>
      <c r="F25" s="10">
        <f>'[1]Лицевые счета домов свод'!F3204</f>
        <v>0</v>
      </c>
      <c r="G25" s="10">
        <f>'[1]Лицевые счета домов свод'!G3204</f>
        <v>0</v>
      </c>
      <c r="H25" s="10">
        <f>'[1]Лицевые счета домов свод'!H3204</f>
        <v>0</v>
      </c>
      <c r="I25" s="10">
        <f>'[1]Лицевые счета домов свод'!I3204</f>
        <v>0</v>
      </c>
      <c r="J25" s="10">
        <f>'[1]Лицевые счета домов свод'!J3204</f>
        <v>0</v>
      </c>
      <c r="K25" s="10">
        <f>'[1]Лицевые счета домов свод'!K3204</f>
        <v>0</v>
      </c>
      <c r="L25" s="3"/>
    </row>
    <row r="26" spans="1:12" ht="15" hidden="1">
      <c r="A26" s="1"/>
      <c r="B26" s="1"/>
      <c r="C26" s="1"/>
      <c r="D26" s="1" t="s">
        <v>36</v>
      </c>
      <c r="E26" s="10">
        <f>'[1]Лицевые счета домов свод'!E3205</f>
        <v>935.11</v>
      </c>
      <c r="F26" s="10">
        <f>'[1]Лицевые счета домов свод'!F3205</f>
        <v>-935.11</v>
      </c>
      <c r="G26" s="10">
        <f>'[1]Лицевые счета домов свод'!G3205</f>
        <v>10485.87</v>
      </c>
      <c r="H26" s="10">
        <f>'[1]Лицевые счета домов свод'!H3205</f>
        <v>9691.330000000002</v>
      </c>
      <c r="I26" s="10">
        <f>'[1]Лицевые счета домов свод'!I3205</f>
        <v>10169.160000000002</v>
      </c>
      <c r="J26" s="10">
        <f>'[1]Лицевые счета домов свод'!J3205</f>
        <v>-1412.9400000000005</v>
      </c>
      <c r="K26" s="10">
        <f>'[1]Лицевые счета домов свод'!K3205</f>
        <v>1729.6500000000005</v>
      </c>
      <c r="L26" s="3"/>
    </row>
    <row r="27" spans="1:12" ht="15" hidden="1">
      <c r="A27" s="1"/>
      <c r="B27" s="1"/>
      <c r="C27" s="1"/>
      <c r="D27" s="1" t="s">
        <v>37</v>
      </c>
      <c r="E27" s="10">
        <f>'[1]Лицевые счета домов свод'!E3206</f>
        <v>4798.52</v>
      </c>
      <c r="F27" s="10">
        <f>'[1]Лицевые счета домов свод'!F3206</f>
        <v>-4798.52</v>
      </c>
      <c r="G27" s="10">
        <f>'[1]Лицевые счета домов свод'!G3206</f>
        <v>64295.55</v>
      </c>
      <c r="H27" s="10">
        <f>'[1]Лицевые счета домов свод'!H3206</f>
        <v>55818.59</v>
      </c>
      <c r="I27" s="10">
        <f>'[1]Лицевые счета домов свод'!I3206</f>
        <v>62353.71</v>
      </c>
      <c r="J27" s="10">
        <f>'[1]Лицевые счета домов свод'!J3206</f>
        <v>-11333.640000000007</v>
      </c>
      <c r="K27" s="10">
        <f>'[1]Лицевые счета домов свод'!K3206</f>
        <v>13275.48</v>
      </c>
      <c r="L27" s="3"/>
    </row>
    <row r="28" spans="1:12" ht="15" hidden="1">
      <c r="A28" s="1"/>
      <c r="B28" s="1"/>
      <c r="C28" s="1"/>
      <c r="D28" s="1" t="s">
        <v>38</v>
      </c>
      <c r="E28" s="10">
        <f>'[1]Лицевые счета домов свод'!E3207</f>
        <v>6151.91</v>
      </c>
      <c r="F28" s="10">
        <f>'[1]Лицевые счета домов свод'!F3207</f>
        <v>-6151.91</v>
      </c>
      <c r="G28" s="10">
        <f>'[1]Лицевые счета домов свод'!G3207</f>
        <v>68986.65</v>
      </c>
      <c r="H28" s="10">
        <f>'[1]Лицевые счета домов свод'!H3207</f>
        <v>63759.29</v>
      </c>
      <c r="I28" s="10">
        <f>'[1]Лицевые счета домов свод'!I3207</f>
        <v>66903.15</v>
      </c>
      <c r="J28" s="10">
        <f>'[1]Лицевые счета домов свод'!J3207</f>
        <v>-9295.76999999999</v>
      </c>
      <c r="K28" s="10">
        <f>'[1]Лицевые счета домов свод'!K3207</f>
        <v>11379.269999999997</v>
      </c>
      <c r="L28" s="3"/>
    </row>
    <row r="29" spans="1:12" ht="15" hidden="1">
      <c r="A29" s="1"/>
      <c r="B29" s="1"/>
      <c r="C29" s="1"/>
      <c r="D29" s="1" t="s">
        <v>39</v>
      </c>
      <c r="E29" s="10">
        <f>'[1]Лицевые счета домов свод'!E3208</f>
        <v>5511.95</v>
      </c>
      <c r="F29" s="10">
        <f>'[1]Лицевые счета домов свод'!F3208</f>
        <v>-5511.95</v>
      </c>
      <c r="G29" s="10">
        <f>'[1]Лицевые счета домов свод'!G3208</f>
        <v>62088.12</v>
      </c>
      <c r="H29" s="10">
        <f>'[1]Лицевые счета домов свод'!H3208</f>
        <v>57360.670000000006</v>
      </c>
      <c r="I29" s="10">
        <f>'[1]Лицевые счета домов свод'!I3208</f>
        <v>60212.97</v>
      </c>
      <c r="J29" s="10">
        <f>'[1]Лицевые счета домов свод'!J3208</f>
        <v>-8364.249999999993</v>
      </c>
      <c r="K29" s="10">
        <f>'[1]Лицевые счета домов свод'!K3208</f>
        <v>10239.399999999992</v>
      </c>
      <c r="L29" s="3"/>
    </row>
    <row r="30" spans="1:12" ht="15" hidden="1">
      <c r="A30" s="1"/>
      <c r="B30" s="1"/>
      <c r="C30" s="1"/>
      <c r="D30" s="1" t="s">
        <v>40</v>
      </c>
      <c r="E30" s="10">
        <f>'[1]Лицевые счета домов свод'!E3209</f>
        <v>30154.03</v>
      </c>
      <c r="F30" s="10">
        <f>'[1]Лицевые счета домов свод'!F3209</f>
        <v>-19159.57</v>
      </c>
      <c r="G30" s="10">
        <f>'[1]Лицевые счета домов свод'!G3209</f>
        <v>0</v>
      </c>
      <c r="H30" s="10">
        <f>'[1]Лицевые счета домов свод'!H3209</f>
        <v>0</v>
      </c>
      <c r="I30" s="10">
        <f>'[1]Лицевые счета домов свод'!I3209</f>
        <v>0</v>
      </c>
      <c r="J30" s="10">
        <f>'[1]Лицевые счета домов свод'!J3209</f>
        <v>-19159.57</v>
      </c>
      <c r="K30" s="10">
        <f>'[1]Лицевые счета домов свод'!K3209</f>
        <v>30154.03</v>
      </c>
      <c r="L30" s="3"/>
    </row>
    <row r="31" spans="1:12" ht="15" hidden="1">
      <c r="A31" s="1"/>
      <c r="B31" s="1"/>
      <c r="C31" s="1"/>
      <c r="D31" s="1" t="s">
        <v>41</v>
      </c>
      <c r="E31" s="10">
        <f>'[1]Лицевые счета домов свод'!E3210</f>
        <v>235.24</v>
      </c>
      <c r="F31" s="10">
        <f>'[1]Лицевые счета домов свод'!F3210</f>
        <v>-235.24</v>
      </c>
      <c r="G31" s="10">
        <f>'[1]Лицевые счета домов свод'!G3210</f>
        <v>5376.15</v>
      </c>
      <c r="H31" s="10">
        <f>'[1]Лицевые счета домов свод'!H3210</f>
        <v>4975.67</v>
      </c>
      <c r="I31" s="10">
        <f>'[1]Лицевые счета домов свод'!I3210</f>
        <v>5254.5</v>
      </c>
      <c r="J31" s="10">
        <f>'[1]Лицевые счета домов свод'!J3210</f>
        <v>-514.0699999999997</v>
      </c>
      <c r="K31" s="10">
        <f>'[1]Лицевые счета домов свод'!K3210</f>
        <v>635.7199999999997</v>
      </c>
      <c r="L31" s="3"/>
    </row>
    <row r="32" spans="1:12" ht="15" hidden="1">
      <c r="A32" s="1"/>
      <c r="B32" s="1"/>
      <c r="C32" s="1"/>
      <c r="D32" s="1" t="s">
        <v>42</v>
      </c>
      <c r="E32" s="10">
        <f>'[1]Лицевые счета домов свод'!E3211</f>
        <v>1750.25</v>
      </c>
      <c r="F32" s="10">
        <f>'[1]Лицевые счета домов свод'!F3211</f>
        <v>-1750.25</v>
      </c>
      <c r="G32" s="10">
        <f>'[1]Лицевые счета домов свод'!G3211</f>
        <v>27352.300000000003</v>
      </c>
      <c r="H32" s="10">
        <f>'[1]Лицевые счета домов свод'!H3211</f>
        <v>24831.71</v>
      </c>
      <c r="I32" s="10">
        <f>'[1]Лицевые счета домов свод'!I3211</f>
        <v>26928.31</v>
      </c>
      <c r="J32" s="10">
        <f>'[1]Лицевые счета домов свод'!J3211</f>
        <v>-3846.850000000002</v>
      </c>
      <c r="K32" s="10">
        <f>'[1]Лицевые счета домов свод'!K3211</f>
        <v>4270.840000000002</v>
      </c>
      <c r="L32" s="3"/>
    </row>
    <row r="33" spans="1:12" ht="15.75">
      <c r="A33" s="6"/>
      <c r="B33" s="37" t="s">
        <v>43</v>
      </c>
      <c r="C33" s="37"/>
      <c r="D33" s="37"/>
      <c r="E33" s="15">
        <f aca="true" t="shared" si="2" ref="E33:K33">SUM(E23:E32)+E12+E22</f>
        <v>78576.54</v>
      </c>
      <c r="F33" s="15">
        <f t="shared" si="2"/>
        <v>68954.36</v>
      </c>
      <c r="G33" s="15">
        <f t="shared" si="2"/>
        <v>569433.53</v>
      </c>
      <c r="H33" s="16">
        <f t="shared" si="2"/>
        <v>523641.4260000001</v>
      </c>
      <c r="I33" s="16">
        <f t="shared" si="2"/>
        <v>646384.878484</v>
      </c>
      <c r="J33" s="16">
        <f t="shared" si="2"/>
        <v>-53789.092483999986</v>
      </c>
      <c r="K33" s="16">
        <f t="shared" si="2"/>
        <v>124368.64399999997</v>
      </c>
      <c r="L33" s="17"/>
    </row>
  </sheetData>
  <sheetProtection selectLockedCells="1" selectUnlockedCells="1"/>
  <mergeCells count="13">
    <mergeCell ref="K3:K4"/>
    <mergeCell ref="L3:L4"/>
    <mergeCell ref="B33:D33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="80" zoomScaleNormal="80" zoomScalePageLayoutView="0" workbookViewId="0" topLeftCell="A10">
      <selection activeCell="C52" sqref="C52"/>
    </sheetView>
  </sheetViews>
  <sheetFormatPr defaultColWidth="11.57421875" defaultRowHeight="12.75"/>
  <cols>
    <col min="1" max="1" width="9.57421875" style="0" customWidth="1"/>
    <col min="2" max="2" width="48.00390625" style="0" customWidth="1"/>
    <col min="3" max="3" width="28.57421875" style="0" customWidth="1"/>
    <col min="4" max="4" width="36.8515625" style="0" customWidth="1"/>
  </cols>
  <sheetData>
    <row r="1" spans="1:4" ht="18">
      <c r="A1" s="38" t="s">
        <v>44</v>
      </c>
      <c r="B1" s="38"/>
      <c r="C1" s="38"/>
      <c r="D1" s="38"/>
    </row>
    <row r="2" spans="1:4" ht="15.75">
      <c r="A2" s="18" t="s">
        <v>1</v>
      </c>
      <c r="B2" s="19" t="s">
        <v>45</v>
      </c>
      <c r="C2" s="19" t="s">
        <v>2</v>
      </c>
      <c r="D2" s="19" t="s">
        <v>46</v>
      </c>
    </row>
    <row r="3" spans="1:4" ht="14.25">
      <c r="A3" s="20">
        <v>1</v>
      </c>
      <c r="B3" s="21" t="s">
        <v>47</v>
      </c>
      <c r="C3" s="22" t="s">
        <v>48</v>
      </c>
      <c r="D3" s="22"/>
    </row>
    <row r="4" spans="1:4" ht="14.25">
      <c r="A4" s="20">
        <v>2</v>
      </c>
      <c r="B4" s="23"/>
      <c r="C4" s="20" t="s">
        <v>48</v>
      </c>
      <c r="D4" s="22"/>
    </row>
    <row r="5" spans="1:4" ht="18">
      <c r="A5" s="38" t="s">
        <v>49</v>
      </c>
      <c r="B5" s="38"/>
      <c r="C5" s="38"/>
      <c r="D5" s="38"/>
    </row>
    <row r="6" spans="1:4" ht="15.75">
      <c r="A6" s="18" t="s">
        <v>1</v>
      </c>
      <c r="B6" s="19" t="s">
        <v>45</v>
      </c>
      <c r="C6" s="19" t="s">
        <v>2</v>
      </c>
      <c r="D6" s="19" t="s">
        <v>46</v>
      </c>
    </row>
    <row r="7" spans="1:4" ht="14.25">
      <c r="A7" s="20">
        <v>1</v>
      </c>
      <c r="B7" s="24" t="s">
        <v>50</v>
      </c>
      <c r="C7" s="22" t="s">
        <v>48</v>
      </c>
      <c r="D7" s="22"/>
    </row>
    <row r="8" spans="1:4" ht="14.25">
      <c r="A8" s="20">
        <v>2</v>
      </c>
      <c r="B8" s="23"/>
      <c r="C8" s="20" t="s">
        <v>48</v>
      </c>
      <c r="D8" s="22"/>
    </row>
    <row r="9" spans="1:4" ht="18">
      <c r="A9" s="38" t="s">
        <v>51</v>
      </c>
      <c r="B9" s="38"/>
      <c r="C9" s="38"/>
      <c r="D9" s="38"/>
    </row>
    <row r="10" spans="1:4" ht="15.75">
      <c r="A10" s="18" t="s">
        <v>1</v>
      </c>
      <c r="B10" s="19" t="s">
        <v>45</v>
      </c>
      <c r="C10" s="19" t="s">
        <v>2</v>
      </c>
      <c r="D10" s="19" t="s">
        <v>46</v>
      </c>
    </row>
    <row r="11" spans="1:4" ht="14.25">
      <c r="A11" s="20">
        <v>1</v>
      </c>
      <c r="B11" s="21" t="s">
        <v>52</v>
      </c>
      <c r="C11" s="22" t="s">
        <v>48</v>
      </c>
      <c r="D11" s="20"/>
    </row>
    <row r="12" spans="1:4" ht="14.25">
      <c r="A12" s="20">
        <v>2</v>
      </c>
      <c r="B12" s="25" t="s">
        <v>53</v>
      </c>
      <c r="C12" s="20" t="s">
        <v>48</v>
      </c>
      <c r="D12" s="20"/>
    </row>
    <row r="13" spans="1:4" ht="14.25">
      <c r="A13" s="20">
        <v>3</v>
      </c>
      <c r="B13" s="23" t="s">
        <v>54</v>
      </c>
      <c r="C13" s="20" t="s">
        <v>48</v>
      </c>
      <c r="D13" s="22" t="s">
        <v>55</v>
      </c>
    </row>
    <row r="14" spans="1:4" ht="18">
      <c r="A14" s="38" t="s">
        <v>56</v>
      </c>
      <c r="B14" s="38"/>
      <c r="C14" s="38"/>
      <c r="D14" s="38"/>
    </row>
    <row r="15" spans="1:4" ht="15.75">
      <c r="A15" s="18" t="s">
        <v>1</v>
      </c>
      <c r="B15" s="19" t="s">
        <v>45</v>
      </c>
      <c r="C15" s="19" t="s">
        <v>2</v>
      </c>
      <c r="D15" s="19" t="s">
        <v>46</v>
      </c>
    </row>
    <row r="16" spans="1:4" ht="28.5">
      <c r="A16" s="20">
        <v>2</v>
      </c>
      <c r="B16" s="24" t="s">
        <v>57</v>
      </c>
      <c r="C16" s="22" t="s">
        <v>48</v>
      </c>
      <c r="D16" s="20" t="s">
        <v>58</v>
      </c>
    </row>
    <row r="17" spans="1:4" ht="14.25">
      <c r="A17" s="20">
        <v>3</v>
      </c>
      <c r="B17" s="25" t="s">
        <v>59</v>
      </c>
      <c r="C17" s="20" t="s">
        <v>48</v>
      </c>
      <c r="D17" s="20" t="s">
        <v>60</v>
      </c>
    </row>
    <row r="18" spans="1:4" ht="18">
      <c r="A18" s="38" t="s">
        <v>61</v>
      </c>
      <c r="B18" s="38"/>
      <c r="C18" s="38"/>
      <c r="D18" s="38"/>
    </row>
    <row r="19" spans="1:4" ht="15.75">
      <c r="A19" s="18" t="s">
        <v>1</v>
      </c>
      <c r="B19" s="19" t="s">
        <v>45</v>
      </c>
      <c r="C19" s="19" t="s">
        <v>2</v>
      </c>
      <c r="D19" s="19" t="s">
        <v>46</v>
      </c>
    </row>
    <row r="20" spans="1:4" ht="14.25">
      <c r="A20" s="20">
        <v>1</v>
      </c>
      <c r="B20" s="21" t="s">
        <v>62</v>
      </c>
      <c r="C20" s="22" t="s">
        <v>48</v>
      </c>
      <c r="D20" s="20" t="s">
        <v>63</v>
      </c>
    </row>
    <row r="21" spans="1:4" ht="18">
      <c r="A21" s="38" t="s">
        <v>64</v>
      </c>
      <c r="B21" s="38"/>
      <c r="C21" s="38"/>
      <c r="D21" s="38"/>
    </row>
    <row r="22" spans="1:4" ht="15.75">
      <c r="A22" s="18" t="s">
        <v>1</v>
      </c>
      <c r="B22" s="19" t="s">
        <v>45</v>
      </c>
      <c r="C22" s="19" t="s">
        <v>2</v>
      </c>
      <c r="D22" s="19" t="s">
        <v>46</v>
      </c>
    </row>
    <row r="23" spans="1:4" ht="28.5">
      <c r="A23" s="20">
        <v>1</v>
      </c>
      <c r="B23" s="26" t="s">
        <v>65</v>
      </c>
      <c r="C23" s="22" t="s">
        <v>48</v>
      </c>
      <c r="D23" s="26"/>
    </row>
    <row r="24" spans="1:4" ht="18">
      <c r="A24" s="39" t="s">
        <v>66</v>
      </c>
      <c r="B24" s="39"/>
      <c r="C24" s="39"/>
      <c r="D24" s="39"/>
    </row>
    <row r="25" spans="1:4" ht="15.75">
      <c r="A25" s="18" t="s">
        <v>1</v>
      </c>
      <c r="B25" s="19" t="s">
        <v>45</v>
      </c>
      <c r="C25" s="19" t="s">
        <v>2</v>
      </c>
      <c r="D25" s="19" t="s">
        <v>46</v>
      </c>
    </row>
    <row r="26" spans="1:4" ht="28.5">
      <c r="A26" s="20"/>
      <c r="B26" s="25" t="s">
        <v>67</v>
      </c>
      <c r="C26" s="20" t="s">
        <v>48</v>
      </c>
      <c r="D26" s="20"/>
    </row>
    <row r="27" spans="1:4" ht="28.5">
      <c r="A27" s="20"/>
      <c r="B27" s="26" t="s">
        <v>68</v>
      </c>
      <c r="C27" s="26" t="s">
        <v>48</v>
      </c>
      <c r="D27" s="26"/>
    </row>
    <row r="28" spans="1:4" ht="14.25">
      <c r="A28" s="20"/>
      <c r="B28" s="21" t="s">
        <v>52</v>
      </c>
      <c r="C28" s="22" t="s">
        <v>48</v>
      </c>
      <c r="D28" s="22"/>
    </row>
    <row r="29" spans="1:4" ht="18">
      <c r="A29" s="39" t="s">
        <v>69</v>
      </c>
      <c r="B29" s="39"/>
      <c r="C29" s="39"/>
      <c r="D29" s="39"/>
    </row>
    <row r="30" spans="1:4" ht="15.75">
      <c r="A30" s="18" t="s">
        <v>1</v>
      </c>
      <c r="B30" s="19" t="s">
        <v>45</v>
      </c>
      <c r="C30" s="19" t="s">
        <v>2</v>
      </c>
      <c r="D30" s="19" t="s">
        <v>46</v>
      </c>
    </row>
    <row r="31" spans="1:4" ht="28.5">
      <c r="A31" s="20">
        <v>1</v>
      </c>
      <c r="B31" s="26" t="s">
        <v>70</v>
      </c>
      <c r="C31" s="22" t="s">
        <v>48</v>
      </c>
      <c r="D31" s="22"/>
    </row>
    <row r="32" spans="1:4" ht="28.5">
      <c r="A32" s="20">
        <v>2</v>
      </c>
      <c r="B32" s="26" t="s">
        <v>71</v>
      </c>
      <c r="C32" s="22" t="s">
        <v>48</v>
      </c>
      <c r="D32" s="20"/>
    </row>
    <row r="33" spans="1:4" ht="42.75">
      <c r="A33" s="20">
        <v>3</v>
      </c>
      <c r="B33" s="21" t="s">
        <v>72</v>
      </c>
      <c r="C33" s="22" t="s">
        <v>48</v>
      </c>
      <c r="D33" s="23" t="s">
        <v>73</v>
      </c>
    </row>
    <row r="34" spans="1:4" ht="18">
      <c r="A34" s="39" t="s">
        <v>74</v>
      </c>
      <c r="B34" s="39"/>
      <c r="C34" s="39"/>
      <c r="D34" s="39"/>
    </row>
    <row r="35" spans="1:4" ht="15.75">
      <c r="A35" s="18" t="s">
        <v>1</v>
      </c>
      <c r="B35" s="19" t="s">
        <v>45</v>
      </c>
      <c r="C35" s="19" t="s">
        <v>2</v>
      </c>
      <c r="D35" s="19" t="s">
        <v>46</v>
      </c>
    </row>
    <row r="36" spans="1:4" ht="14.25">
      <c r="A36" s="20">
        <v>1</v>
      </c>
      <c r="B36" s="25" t="s">
        <v>75</v>
      </c>
      <c r="C36" s="20" t="s">
        <v>48</v>
      </c>
      <c r="D36" s="20" t="s">
        <v>76</v>
      </c>
    </row>
    <row r="37" spans="1:4" ht="28.5">
      <c r="A37" s="20">
        <v>2</v>
      </c>
      <c r="B37" s="21" t="s">
        <v>70</v>
      </c>
      <c r="C37" s="22" t="s">
        <v>48</v>
      </c>
      <c r="D37" s="22"/>
    </row>
    <row r="38" spans="1:4" ht="14.25">
      <c r="A38" s="20"/>
      <c r="B38" s="21" t="s">
        <v>77</v>
      </c>
      <c r="C38" s="22" t="s">
        <v>48</v>
      </c>
      <c r="D38" s="20"/>
    </row>
    <row r="39" spans="1:4" ht="14.25">
      <c r="A39" s="20"/>
      <c r="B39" s="21" t="s">
        <v>78</v>
      </c>
      <c r="C39" s="22" t="s">
        <v>48</v>
      </c>
      <c r="D39" s="20"/>
    </row>
    <row r="40" spans="1:4" ht="28.5">
      <c r="A40" s="20">
        <v>3</v>
      </c>
      <c r="B40" s="21" t="s">
        <v>79</v>
      </c>
      <c r="C40" s="22" t="s">
        <v>48</v>
      </c>
      <c r="D40" s="20"/>
    </row>
    <row r="41" spans="1:4" ht="18">
      <c r="A41" s="39" t="s">
        <v>80</v>
      </c>
      <c r="B41" s="39"/>
      <c r="C41" s="39"/>
      <c r="D41" s="39"/>
    </row>
    <row r="42" spans="1:4" ht="15.75">
      <c r="A42" s="18" t="s">
        <v>1</v>
      </c>
      <c r="B42" s="19" t="s">
        <v>45</v>
      </c>
      <c r="C42" s="19" t="s">
        <v>2</v>
      </c>
      <c r="D42" s="19" t="s">
        <v>46</v>
      </c>
    </row>
    <row r="43" spans="1:4" ht="14.25">
      <c r="A43" s="20">
        <v>1</v>
      </c>
      <c r="B43" s="25" t="s">
        <v>75</v>
      </c>
      <c r="C43" s="20" t="s">
        <v>48</v>
      </c>
      <c r="D43" s="20" t="s">
        <v>81</v>
      </c>
    </row>
    <row r="44" spans="1:4" ht="15">
      <c r="A44" s="27"/>
      <c r="B44" s="27"/>
      <c r="C44" s="27"/>
      <c r="D44" s="27"/>
    </row>
  </sheetData>
  <sheetProtection selectLockedCells="1" selectUnlockedCells="1"/>
  <mergeCells count="10">
    <mergeCell ref="A24:D24"/>
    <mergeCell ref="A29:D29"/>
    <mergeCell ref="A34:D34"/>
    <mergeCell ref="A41:D41"/>
    <mergeCell ref="A1:D1"/>
    <mergeCell ref="A5:D5"/>
    <mergeCell ref="A9:D9"/>
    <mergeCell ref="A14:D14"/>
    <mergeCell ref="A18:D18"/>
    <mergeCell ref="A21:D21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="80" zoomScaleNormal="80" zoomScalePageLayoutView="0" workbookViewId="0" topLeftCell="A1">
      <selection activeCell="E1" sqref="E1"/>
    </sheetView>
  </sheetViews>
  <sheetFormatPr defaultColWidth="11.57421875" defaultRowHeight="12.75"/>
  <cols>
    <col min="1" max="1" width="9.57421875" style="0" customWidth="1"/>
    <col min="2" max="2" width="50.7109375" style="28" customWidth="1"/>
    <col min="3" max="3" width="32.00390625" style="0" customWidth="1"/>
    <col min="4" max="4" width="36.8515625" style="0" customWidth="1"/>
  </cols>
  <sheetData>
    <row r="1" spans="1:4" ht="18">
      <c r="A1" s="39" t="s">
        <v>82</v>
      </c>
      <c r="B1" s="39"/>
      <c r="C1" s="39"/>
      <c r="D1" s="39"/>
    </row>
    <row r="2" spans="1:4" ht="15.75">
      <c r="A2" s="18" t="s">
        <v>1</v>
      </c>
      <c r="B2" s="29" t="s">
        <v>45</v>
      </c>
      <c r="C2" s="19" t="s">
        <v>2</v>
      </c>
      <c r="D2" s="19" t="s">
        <v>46</v>
      </c>
    </row>
    <row r="3" spans="1:4" ht="14.25">
      <c r="A3" s="20">
        <v>2</v>
      </c>
      <c r="B3" s="21" t="s">
        <v>83</v>
      </c>
      <c r="C3" s="22" t="s">
        <v>48</v>
      </c>
      <c r="D3" s="22"/>
    </row>
    <row r="4" spans="1:4" ht="18">
      <c r="A4" s="39" t="s">
        <v>84</v>
      </c>
      <c r="B4" s="39"/>
      <c r="C4" s="39"/>
      <c r="D4" s="39"/>
    </row>
    <row r="5" spans="1:4" ht="15.75">
      <c r="A5" s="18" t="s">
        <v>1</v>
      </c>
      <c r="B5" s="29" t="s">
        <v>45</v>
      </c>
      <c r="C5" s="19" t="s">
        <v>2</v>
      </c>
      <c r="D5" s="19" t="s">
        <v>46</v>
      </c>
    </row>
    <row r="6" spans="1:4" ht="14.25">
      <c r="A6" s="30">
        <v>1</v>
      </c>
      <c r="B6" s="21" t="s">
        <v>85</v>
      </c>
      <c r="C6" s="22" t="s">
        <v>48</v>
      </c>
      <c r="D6" s="22"/>
    </row>
    <row r="7" spans="1:4" ht="14.25">
      <c r="A7" s="30">
        <v>2</v>
      </c>
      <c r="B7" s="21" t="s">
        <v>83</v>
      </c>
      <c r="C7" s="22" t="s">
        <v>48</v>
      </c>
      <c r="D7" s="22"/>
    </row>
    <row r="8" spans="1:4" s="31" customFormat="1" ht="18">
      <c r="A8" s="38" t="s">
        <v>86</v>
      </c>
      <c r="B8" s="38"/>
      <c r="C8" s="38"/>
      <c r="D8" s="38"/>
    </row>
    <row r="9" spans="1:4" ht="15.75">
      <c r="A9" s="18" t="s">
        <v>1</v>
      </c>
      <c r="B9" s="29" t="s">
        <v>45</v>
      </c>
      <c r="C9" s="19" t="s">
        <v>2</v>
      </c>
      <c r="D9" s="19" t="s">
        <v>46</v>
      </c>
    </row>
    <row r="10" spans="1:4" ht="30.75" customHeight="1">
      <c r="A10" s="20">
        <v>1</v>
      </c>
      <c r="B10" s="21" t="s">
        <v>83</v>
      </c>
      <c r="C10" s="22" t="s">
        <v>48</v>
      </c>
      <c r="D10" s="22"/>
    </row>
    <row r="11" spans="1:4" s="31" customFormat="1" ht="18">
      <c r="A11" s="38" t="s">
        <v>87</v>
      </c>
      <c r="B11" s="38"/>
      <c r="C11" s="38"/>
      <c r="D11" s="38"/>
    </row>
    <row r="12" spans="1:4" ht="15.75">
      <c r="A12" s="18" t="s">
        <v>1</v>
      </c>
      <c r="B12" s="29" t="s">
        <v>45</v>
      </c>
      <c r="C12" s="19" t="s">
        <v>2</v>
      </c>
      <c r="D12" s="19" t="s">
        <v>46</v>
      </c>
    </row>
    <row r="13" spans="1:4" ht="21.75" customHeight="1">
      <c r="A13" s="20">
        <v>1</v>
      </c>
      <c r="B13" s="21" t="s">
        <v>83</v>
      </c>
      <c r="C13" s="22" t="s">
        <v>48</v>
      </c>
      <c r="D13" s="22"/>
    </row>
    <row r="14" spans="1:4" ht="14.25">
      <c r="A14" s="20">
        <v>2</v>
      </c>
      <c r="B14" s="21" t="s">
        <v>88</v>
      </c>
      <c r="C14" s="22" t="s">
        <v>48</v>
      </c>
      <c r="D14" s="22"/>
    </row>
    <row r="15" spans="1:4" s="31" customFormat="1" ht="18">
      <c r="A15" s="38" t="s">
        <v>56</v>
      </c>
      <c r="B15" s="38"/>
      <c r="C15" s="38"/>
      <c r="D15" s="38"/>
    </row>
    <row r="16" spans="1:4" ht="15.75">
      <c r="A16" s="18" t="s">
        <v>1</v>
      </c>
      <c r="B16" s="29" t="s">
        <v>45</v>
      </c>
      <c r="C16" s="19" t="s">
        <v>2</v>
      </c>
      <c r="D16" s="19" t="s">
        <v>46</v>
      </c>
    </row>
    <row r="17" spans="1:4" ht="14.25">
      <c r="A17" s="20">
        <v>1</v>
      </c>
      <c r="B17" s="21" t="s">
        <v>83</v>
      </c>
      <c r="C17" s="22" t="s">
        <v>48</v>
      </c>
      <c r="D17" s="20"/>
    </row>
    <row r="18" spans="1:4" ht="14.25">
      <c r="A18" s="20">
        <v>2</v>
      </c>
      <c r="B18" s="21" t="s">
        <v>89</v>
      </c>
      <c r="C18" s="22" t="s">
        <v>48</v>
      </c>
      <c r="D18" s="22"/>
    </row>
    <row r="19" spans="1:4" s="31" customFormat="1" ht="18">
      <c r="A19" s="38" t="s">
        <v>61</v>
      </c>
      <c r="B19" s="38"/>
      <c r="C19" s="38"/>
      <c r="D19" s="38"/>
    </row>
    <row r="20" spans="1:4" ht="15.75">
      <c r="A20" s="18" t="s">
        <v>1</v>
      </c>
      <c r="B20" s="29" t="s">
        <v>45</v>
      </c>
      <c r="C20" s="19" t="s">
        <v>2</v>
      </c>
      <c r="D20" s="19" t="s">
        <v>46</v>
      </c>
    </row>
    <row r="21" spans="1:4" ht="28.5" customHeight="1">
      <c r="A21" s="20">
        <v>1</v>
      </c>
      <c r="B21" s="21" t="s">
        <v>83</v>
      </c>
      <c r="C21" s="22" t="s">
        <v>48</v>
      </c>
      <c r="D21" s="20"/>
    </row>
    <row r="22" spans="1:4" ht="14.25">
      <c r="A22" s="20">
        <v>2</v>
      </c>
      <c r="B22" s="26" t="s">
        <v>90</v>
      </c>
      <c r="C22" s="22" t="s">
        <v>48</v>
      </c>
      <c r="D22" s="26"/>
    </row>
    <row r="23" spans="1:4" s="31" customFormat="1" ht="18">
      <c r="A23" s="38" t="s">
        <v>64</v>
      </c>
      <c r="B23" s="38"/>
      <c r="C23" s="38"/>
      <c r="D23" s="38"/>
    </row>
    <row r="24" spans="1:4" ht="15.75">
      <c r="A24" s="18" t="s">
        <v>1</v>
      </c>
      <c r="B24" s="29" t="s">
        <v>45</v>
      </c>
      <c r="C24" s="19" t="s">
        <v>2</v>
      </c>
      <c r="D24" s="19" t="s">
        <v>46</v>
      </c>
    </row>
    <row r="25" spans="1:4" ht="19.5" customHeight="1">
      <c r="A25" s="20">
        <v>1</v>
      </c>
      <c r="B25" s="21" t="s">
        <v>83</v>
      </c>
      <c r="C25" s="22" t="s">
        <v>48</v>
      </c>
      <c r="D25" s="22"/>
    </row>
    <row r="26" spans="1:4" s="31" customFormat="1" ht="18">
      <c r="A26" s="38" t="s">
        <v>66</v>
      </c>
      <c r="B26" s="38"/>
      <c r="C26" s="38"/>
      <c r="D26" s="38"/>
    </row>
    <row r="27" spans="1:4" ht="15.75">
      <c r="A27" s="18" t="s">
        <v>1</v>
      </c>
      <c r="B27" s="29" t="s">
        <v>45</v>
      </c>
      <c r="C27" s="19" t="s">
        <v>2</v>
      </c>
      <c r="D27" s="19" t="s">
        <v>46</v>
      </c>
    </row>
    <row r="28" spans="1:4" ht="16.5" customHeight="1">
      <c r="A28" s="20">
        <v>1</v>
      </c>
      <c r="B28" s="21" t="s">
        <v>83</v>
      </c>
      <c r="C28" s="22" t="s">
        <v>48</v>
      </c>
      <c r="D28" s="20"/>
    </row>
    <row r="29" spans="1:4" ht="14.25">
      <c r="A29" s="20">
        <v>2</v>
      </c>
      <c r="B29" s="21" t="s">
        <v>91</v>
      </c>
      <c r="C29" s="22" t="s">
        <v>48</v>
      </c>
      <c r="D29" s="20" t="s">
        <v>92</v>
      </c>
    </row>
    <row r="30" spans="1:4" s="31" customFormat="1" ht="18">
      <c r="A30" s="38" t="s">
        <v>93</v>
      </c>
      <c r="B30" s="38"/>
      <c r="C30" s="38"/>
      <c r="D30" s="38"/>
    </row>
    <row r="31" spans="1:4" ht="15.75">
      <c r="A31" s="18" t="s">
        <v>1</v>
      </c>
      <c r="B31" s="29" t="s">
        <v>45</v>
      </c>
      <c r="C31" s="19" t="s">
        <v>2</v>
      </c>
      <c r="D31" s="19" t="s">
        <v>46</v>
      </c>
    </row>
    <row r="32" spans="1:4" ht="14.25">
      <c r="A32" s="20">
        <v>2</v>
      </c>
      <c r="B32" s="21" t="s">
        <v>83</v>
      </c>
      <c r="C32" s="22" t="s">
        <v>48</v>
      </c>
      <c r="D32" s="20"/>
    </row>
    <row r="33" spans="1:4" s="31" customFormat="1" ht="18">
      <c r="A33" s="38" t="s">
        <v>94</v>
      </c>
      <c r="B33" s="38"/>
      <c r="C33" s="38"/>
      <c r="D33" s="38"/>
    </row>
    <row r="34" spans="1:4" ht="15.75">
      <c r="A34" s="18" t="s">
        <v>1</v>
      </c>
      <c r="B34" s="29" t="s">
        <v>45</v>
      </c>
      <c r="C34" s="19" t="s">
        <v>2</v>
      </c>
      <c r="D34" s="19" t="s">
        <v>46</v>
      </c>
    </row>
    <row r="35" spans="1:4" ht="24" customHeight="1">
      <c r="A35" s="20">
        <v>1</v>
      </c>
      <c r="B35" s="21" t="s">
        <v>83</v>
      </c>
      <c r="C35" s="22" t="s">
        <v>48</v>
      </c>
      <c r="D35" s="22"/>
    </row>
    <row r="36" spans="1:4" s="31" customFormat="1" ht="18">
      <c r="A36" s="38" t="s">
        <v>95</v>
      </c>
      <c r="B36" s="38"/>
      <c r="C36" s="38"/>
      <c r="D36" s="38"/>
    </row>
    <row r="37" spans="1:4" ht="15.75">
      <c r="A37" s="18" t="s">
        <v>1</v>
      </c>
      <c r="B37" s="29" t="s">
        <v>45</v>
      </c>
      <c r="C37" s="19" t="s">
        <v>2</v>
      </c>
      <c r="D37" s="19" t="s">
        <v>46</v>
      </c>
    </row>
    <row r="38" spans="1:4" ht="20.25" customHeight="1">
      <c r="A38" s="20">
        <v>1</v>
      </c>
      <c r="B38" s="21" t="s">
        <v>83</v>
      </c>
      <c r="C38" s="22" t="s">
        <v>48</v>
      </c>
      <c r="D38" s="22"/>
    </row>
    <row r="39" spans="1:4" s="31" customFormat="1" ht="18">
      <c r="A39" s="38" t="s">
        <v>96</v>
      </c>
      <c r="B39" s="38"/>
      <c r="C39" s="38"/>
      <c r="D39" s="38"/>
    </row>
    <row r="40" spans="1:4" ht="15.75">
      <c r="A40" s="18" t="s">
        <v>1</v>
      </c>
      <c r="B40" s="29" t="s">
        <v>45</v>
      </c>
      <c r="C40" s="19" t="s">
        <v>2</v>
      </c>
      <c r="D40" s="19" t="s">
        <v>46</v>
      </c>
    </row>
    <row r="41" spans="1:4" ht="38.25" customHeight="1">
      <c r="A41" s="20">
        <v>1</v>
      </c>
      <c r="B41" s="21" t="s">
        <v>97</v>
      </c>
      <c r="C41" s="22" t="s">
        <v>48</v>
      </c>
      <c r="D41" s="20"/>
    </row>
    <row r="42" spans="1:4" ht="14.25">
      <c r="A42" s="20">
        <v>2</v>
      </c>
      <c r="B42" s="21" t="s">
        <v>83</v>
      </c>
      <c r="C42" s="22" t="s">
        <v>48</v>
      </c>
      <c r="D42" s="22"/>
    </row>
  </sheetData>
  <sheetProtection selectLockedCells="1" selectUnlockedCells="1"/>
  <mergeCells count="12">
    <mergeCell ref="A23:D23"/>
    <mergeCell ref="A26:D26"/>
    <mergeCell ref="A30:D30"/>
    <mergeCell ref="A33:D33"/>
    <mergeCell ref="A36:D36"/>
    <mergeCell ref="A39:D39"/>
    <mergeCell ref="A1:D1"/>
    <mergeCell ref="A4:D4"/>
    <mergeCell ref="A8:D8"/>
    <mergeCell ref="A11:D11"/>
    <mergeCell ref="A15:D15"/>
    <mergeCell ref="A19:D19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2019-11-07T05:27:15Z</dcterms:modified>
  <cp:category/>
  <cp:version/>
  <cp:contentType/>
  <cp:contentStatus/>
</cp:coreProperties>
</file>